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SEVAC 2023\3a evaluación\3er. Trimestre 2023 SEvac\3 INFORMACION PROGRAMATICA\"/>
    </mc:Choice>
  </mc:AlternateContent>
  <bookViews>
    <workbookView xWindow="0" yWindow="0" windowWidth="24000" windowHeight="930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l="1"/>
  <c r="K18" i="9" s="1"/>
  <c r="H29" i="9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<sst xmlns="http://schemas.openxmlformats.org/spreadsheetml/2006/main" count="45" uniqueCount="45">
  <si>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</si>
  <si>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</si>
  <si>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</si>
  <si>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</si>
  <si>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</si>
  <si>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</si>
  <si>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</si>
  <si>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</si>
  <si>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</si>
  <si>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</si>
  <si>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</si>
  <si>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</si>
  <si>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</si>
  <si>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</si>
  <si>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</si>
  <si>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</si>
  <si>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</si>
  <si>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</si>
  <si>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</si>
  <si>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</si>
  <si>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</si>
  <si>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</si>
  <si>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</si>
  <si>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</si>
  <si>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</si>
  <si>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</si>
  <si>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</si>
  <si>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</si>
  <si>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</si>
  <si>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</si>
  <si>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</si>
  <si>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</si>
  <si>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</si>
  <si>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</si>
  <si>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</si>
  <si>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</si>
  <si>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</si>
  <si>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</si>
  <si>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</si>
  <si>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</si>
  <si>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</si>
  <si>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</si>
  <si>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Ampliaciones/    (Reducciones)</t>
  </si>
  <si>
    <t>Tecnológico  de Estudios Superiores de Chimlahuacán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</si>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</sst>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topLeftCell="A58" zoomScaleNormal="100" zoomScaleSheetLayoutView="100" workbookViewId="0">
      <selection activeCell="I20" sqref="I20:J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42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121452475</v>
      </c>
      <c r="G11" s="23">
        <f>G13+G18+G29+G35+G40+G47</f>
        <v>3206283.7399999998</v>
      </c>
      <c r="H11" s="23">
        <f t="shared" ref="H11:H55" si="0">F11+G11</f>
        <v>124658758.73999999</v>
      </c>
      <c r="I11" s="23">
        <f>I13+I18+I29+I35+I40+I47</f>
        <v>87477291.420000002</v>
      </c>
      <c r="J11" s="23">
        <f>J13+J18+J29+J35+J40+J47</f>
        <v>87477291.420000002</v>
      </c>
      <c r="K11" s="24">
        <f t="shared" ref="K11:K55" si="1">H11-I11</f>
        <v>37181467.319999993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121452475</v>
      </c>
      <c r="G18" s="23">
        <f>SUM(G20:G27)</f>
        <v>3206283.7399999998</v>
      </c>
      <c r="H18" s="23">
        <f t="shared" si="0"/>
        <v>124658758.73999999</v>
      </c>
      <c r="I18" s="23">
        <f t="shared" ref="I18:J18" si="6">SUM(I20:I27)</f>
        <v>87477291.420000002</v>
      </c>
      <c r="J18" s="23">
        <f t="shared" si="6"/>
        <v>87477291.420000002</v>
      </c>
      <c r="K18" s="24">
        <f t="shared" si="1"/>
        <v>37181467.319999993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121452475</v>
      </c>
      <c r="G20" s="26">
        <v>3206283.7399999998</v>
      </c>
      <c r="H20" s="27">
        <f t="shared" ref="H20:H27" si="7">F20+G20</f>
        <v>124658758.73999999</v>
      </c>
      <c r="I20" s="26">
        <v>87477291.420000002</v>
      </c>
      <c r="J20" s="26">
        <v>87477291.420000002</v>
      </c>
      <c r="K20" s="28">
        <f t="shared" ref="K20:K27" si="8">H20-I20</f>
        <v>37181467.319999993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121452475</v>
      </c>
      <c r="G58" s="23">
        <f>G55+G53+G51+G11</f>
        <v>3206283.7399999998</v>
      </c>
      <c r="H58" s="23">
        <f t="shared" ref="H58" si="31">F58+G58</f>
        <v>124658758.73999999</v>
      </c>
      <c r="I58" s="23">
        <f>I55+I53+I51+I11</f>
        <v>87477291.420000002</v>
      </c>
      <c r="J58" s="23">
        <f t="shared" ref="J58" si="32">J55+J53+J51+J11</f>
        <v>87477291.420000002</v>
      </c>
      <c r="K58" s="24">
        <f t="shared" ref="K58" si="33">H58-I58</f>
        <v>37181467.319999993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2023-07-17T21:33:56Z</cp:lastPrinted>
  <dcterms:created xsi:type="dcterms:W3CDTF">2014-11-13T18:34:23Z</dcterms:created>
  <dcterms:modified xsi:type="dcterms:W3CDTF">2023-10-11T18:40:48Z</dcterms:modified>
</cp:coreProperties>
</file>